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760"/>
  </bookViews>
  <sheets>
    <sheet name="форма 2.8 Общая информация" sheetId="8" r:id="rId1"/>
    <sheet name="форма 2.8 Выполненные работы " sheetId="9" r:id="rId2"/>
  </sheets>
  <calcPr calcId="152511"/>
</workbook>
</file>

<file path=xl/calcChain.xml><?xml version="1.0" encoding="utf-8"?>
<calcChain xmlns="http://schemas.openxmlformats.org/spreadsheetml/2006/main">
  <c r="D31" i="9" l="1"/>
  <c r="D89" i="9" s="1"/>
  <c r="D52" i="9" l="1"/>
  <c r="D59" i="9" l="1"/>
  <c r="D40" i="9" l="1"/>
  <c r="D24" i="9"/>
  <c r="D17" i="9"/>
  <c r="D10" i="9"/>
  <c r="I19" i="8" l="1"/>
</calcChain>
</file>

<file path=xl/sharedStrings.xml><?xml version="1.0" encoding="utf-8"?>
<sst xmlns="http://schemas.openxmlformats.org/spreadsheetml/2006/main" count="212" uniqueCount="117">
  <si>
    <t>Итого: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</si>
  <si>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</si>
  <si>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(на начало периода), руб.</t>
  </si>
  <si>
    <t>Переходящие остатки денежных средств (на начало периода), руб</t>
  </si>
  <si>
    <t>Задолженность потребителей (на начало периода), руб</t>
  </si>
  <si>
    <t>Начислено за услуги (работы) по содержанию и текущему ремонту, в том числе:</t>
  </si>
  <si>
    <t>за содержание дома, руб.</t>
  </si>
  <si>
    <t xml:space="preserve">за текущий ремонт, руб. 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</si>
  <si>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</si>
  <si>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</si>
  <si>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</si>
  <si>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</si>
  <si>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</si>
  <si>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</si>
  <si>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</si>
  <si>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</si>
  <si>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</si>
  <si>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</si>
  <si>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</si>
  <si>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Выполненные работы (оказанные услуги) по содержанию общего имущества и текущему ремонту</t>
  </si>
  <si>
    <t>Наименование работы</t>
  </si>
  <si>
    <t>Годовая фактическая стоимость работ/услуг (руб.)</t>
  </si>
  <si>
    <t>Количество работ (ед.)</t>
  </si>
  <si>
    <t>Наименование работы (услуги) в рамках выбранной работы (услуги)</t>
  </si>
  <si>
    <t>Периодичность предоставления</t>
  </si>
  <si>
    <t>Единица измерения</t>
  </si>
  <si>
    <t>Стоимость на единицу измерения (руб.)</t>
  </si>
  <si>
    <t>1. 1</t>
  </si>
  <si>
    <t>ежедневно</t>
  </si>
  <si>
    <t>руб.</t>
  </si>
  <si>
    <t>Работы по обеспечению вывоза бытовых отходов</t>
  </si>
  <si>
    <t>2. 1</t>
  </si>
  <si>
    <t>Работы по содержанию и ремонту конструктивных элементов (несущих конструкций и ненесущих конструкций МКД)</t>
  </si>
  <si>
    <t>3. 1</t>
  </si>
  <si>
    <t>при проведении текущего ремонта</t>
  </si>
  <si>
    <t>Работы по содержанию и ремонту оборудования и систем инженерно- технического обеспечения, входящих в состав общего имущества в МКД)</t>
  </si>
  <si>
    <t>4. 1</t>
  </si>
  <si>
    <t>5. 1</t>
  </si>
  <si>
    <t xml:space="preserve">Работы по содержанию и ремонту лифтов в МКД </t>
  </si>
  <si>
    <t>6. 1</t>
  </si>
  <si>
    <t>7. 1</t>
  </si>
  <si>
    <t xml:space="preserve">Работы (услуги) по управлению МКД </t>
  </si>
  <si>
    <t xml:space="preserve">услуги по управлению МКД </t>
  </si>
  <si>
    <t>ежедневно, кроме выходных и праздничных дней</t>
  </si>
  <si>
    <t>Прочая работа (услуга)</t>
  </si>
  <si>
    <t xml:space="preserve">Отчет об исполнении ООО УК "Снеговая Падь" договора управления </t>
  </si>
  <si>
    <t>г. Владивосток, ул. Адмирала Горшкова, д. 32</t>
  </si>
  <si>
    <t xml:space="preserve">Работы по содержанию помещений, входящих в состав общего имущества в МКД и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 </t>
  </si>
  <si>
    <t>Благоустройство и санитарное содержание общего имущества жилого дома и придомовой территории</t>
  </si>
  <si>
    <t>Вывоз и утилизация бытовых отходов</t>
  </si>
  <si>
    <t>Техническое обслуживание общих коммуникаций внутридомового инженерного оборудования</t>
  </si>
  <si>
    <t>Cодержание и техническое обслуживание лифтов</t>
  </si>
  <si>
    <t>при проведениии текущего ремонта</t>
  </si>
  <si>
    <t>по мере выявления</t>
  </si>
  <si>
    <t>отчетный период: 01.01.2017-31.12.2017</t>
  </si>
  <si>
    <t>Косметический ремонт подъездов</t>
  </si>
  <si>
    <t>5. 2</t>
  </si>
  <si>
    <t>5. 3</t>
  </si>
  <si>
    <t>5. 4</t>
  </si>
  <si>
    <t>5. 5</t>
  </si>
  <si>
    <t>5. 6</t>
  </si>
  <si>
    <t>7. 2</t>
  </si>
  <si>
    <t>7. 3</t>
  </si>
  <si>
    <t>7. 4</t>
  </si>
  <si>
    <t>7. 5</t>
  </si>
  <si>
    <t>7. 6</t>
  </si>
  <si>
    <t>7. 7</t>
  </si>
  <si>
    <t>7. 8</t>
  </si>
  <si>
    <t>7. 9</t>
  </si>
  <si>
    <t>7. 10</t>
  </si>
  <si>
    <t>7. 11</t>
  </si>
  <si>
    <t>7. 12</t>
  </si>
  <si>
    <t xml:space="preserve">Ремонт тормозного устройства лифтовой лебедки (под1 л1) </t>
  </si>
  <si>
    <t xml:space="preserve">Ремонт балки дверей кабины лифта (под2 л1) </t>
  </si>
  <si>
    <t xml:space="preserve">Ремонт балки дверей кабины лифта (под1 л1) </t>
  </si>
  <si>
    <t xml:space="preserve">Ремонт привода дверей кабины лифта (под1 л2) </t>
  </si>
  <si>
    <t xml:space="preserve">Восстановительный ремонт лифтового оборудования (под1 л1) </t>
  </si>
  <si>
    <t>замена ламп, 105шт</t>
  </si>
  <si>
    <t>замена трансформаторов, 12шт</t>
  </si>
  <si>
    <t>7. 13</t>
  </si>
  <si>
    <t>7. 14</t>
  </si>
  <si>
    <t>7. 15</t>
  </si>
  <si>
    <t>7. 16</t>
  </si>
  <si>
    <t>7. 17</t>
  </si>
  <si>
    <t>7. 18</t>
  </si>
  <si>
    <t>7. 19</t>
  </si>
  <si>
    <t>7. 20</t>
  </si>
  <si>
    <t>7. 21</t>
  </si>
  <si>
    <t>7. 22</t>
  </si>
  <si>
    <t>7. 23</t>
  </si>
  <si>
    <t>замена внутр. Замка, 1шт.</t>
  </si>
  <si>
    <t xml:space="preserve">ремонт светильника, 1шт. </t>
  </si>
  <si>
    <t>ремонт центрального стояка гвс 2п</t>
  </si>
  <si>
    <t>замена насоса, установка автомата теплоузел, 2шт.</t>
  </si>
  <si>
    <t xml:space="preserve">ремонт светильника, 2шт. </t>
  </si>
  <si>
    <t>ремонт меттал. двери 2п</t>
  </si>
  <si>
    <t>замена навеса входной двери</t>
  </si>
  <si>
    <t>ремонт узла водоразбора хвс</t>
  </si>
  <si>
    <t>ремонт линии подпитки гвс</t>
  </si>
  <si>
    <t>проверка кабель трассы с 8 по 15 этажи</t>
  </si>
  <si>
    <t>замена доводчика двери 1п</t>
  </si>
  <si>
    <t>замена 3-фазного автомата 1п</t>
  </si>
  <si>
    <t>замена светильника 2п</t>
  </si>
  <si>
    <t>установка датчика движения</t>
  </si>
  <si>
    <t xml:space="preserve">замена автоматов, 2шт. </t>
  </si>
  <si>
    <t>замена дверной пружины 2п 1эт</t>
  </si>
  <si>
    <t xml:space="preserve">установка конденсаторов, 3шт. </t>
  </si>
  <si>
    <t xml:space="preserve">ремонт стояка гвс, 5 м. п. </t>
  </si>
  <si>
    <t>замена панели</t>
  </si>
  <si>
    <t>установка стеклопакета лестница</t>
  </si>
  <si>
    <t xml:space="preserve">ремонт доводчика, 2шт. </t>
  </si>
  <si>
    <t>установка воздушного клапана</t>
  </si>
  <si>
    <t>4. 2</t>
  </si>
  <si>
    <t>Установка редукционного насоса</t>
  </si>
  <si>
    <t>4. 3</t>
  </si>
  <si>
    <t>Ремонт системы ХВС</t>
  </si>
  <si>
    <t>7. 24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</si>
</sst>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8" xfId="0" applyBorder="1"/>
    <xf numFmtId="49" fontId="0" fillId="0" borderId="2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4" xfId="0" applyFont="1" applyFill="1" applyBorder="1" applyAlignment="1"/>
    <xf numFmtId="0" fontId="0" fillId="0" borderId="14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4" xfId="0" applyFont="1" applyFill="1" applyBorder="1"/>
    <xf numFmtId="0" fontId="0" fillId="0" borderId="1" xfId="0" applyFont="1" applyFill="1" applyBorder="1" applyAlignment="1">
      <alignment horizontal="justify" vertical="justify"/>
    </xf>
    <xf numFmtId="0" fontId="0" fillId="0" borderId="21" xfId="0" applyNumberFormat="1" applyBorder="1" applyAlignment="1">
      <alignment horizontal="center"/>
    </xf>
    <xf numFmtId="49" fontId="0" fillId="2" borderId="19" xfId="0" applyNumberForma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justify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justify" vertical="justify"/>
    </xf>
    <xf numFmtId="0" fontId="0" fillId="0" borderId="1" xfId="0" applyBorder="1" applyAlignment="1">
      <alignment horizontal="justify"/>
    </xf>
    <xf numFmtId="0" fontId="0" fillId="2" borderId="8" xfId="0" applyFont="1" applyFill="1" applyBorder="1"/>
    <xf numFmtId="49" fontId="0" fillId="0" borderId="19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Font="1" applyFill="1" applyBorder="1" applyAlignment="1"/>
    <xf numFmtId="0" fontId="0" fillId="0" borderId="1" xfId="0" applyFill="1" applyBorder="1" applyAlignment="1">
      <alignment horizontal="center"/>
    </xf>
    <xf numFmtId="0" fontId="3" fillId="4" borderId="1" xfId="0" applyFont="1" applyFill="1" applyBorder="1" applyAlignment="1"/>
    <xf numFmtId="2" fontId="3" fillId="4" borderId="1" xfId="0" applyNumberFormat="1" applyFont="1" applyFill="1" applyBorder="1"/>
    <xf numFmtId="0" fontId="0" fillId="0" borderId="1" xfId="0" applyBorder="1" applyAlignment="1"/>
    <xf numFmtId="2" fontId="0" fillId="0" borderId="1" xfId="0" applyNumberFormat="1" applyBorder="1"/>
    <xf numFmtId="0" fontId="3" fillId="0" borderId="1" xfId="0" applyFont="1" applyBorder="1" applyAlignment="1"/>
    <xf numFmtId="2" fontId="3" fillId="0" borderId="1" xfId="0" applyNumberFormat="1" applyFont="1" applyBorder="1"/>
    <xf numFmtId="2" fontId="3" fillId="0" borderId="3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0" fontId="3" fillId="0" borderId="1" xfId="0" applyFont="1" applyFill="1" applyBorder="1" applyAlignment="1"/>
    <xf numFmtId="2" fontId="3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justify"/>
    </xf>
    <xf numFmtId="0" fontId="0" fillId="0" borderId="36" xfId="0" applyFont="1" applyFill="1" applyBorder="1" applyAlignment="1">
      <alignment horizontal="center" vertical="justify"/>
    </xf>
    <xf numFmtId="0" fontId="0" fillId="0" borderId="9" xfId="0" applyFont="1" applyFill="1" applyBorder="1" applyAlignment="1">
      <alignment horizontal="center" vertical="justify"/>
    </xf>
    <xf numFmtId="0" fontId="0" fillId="0" borderId="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justify"/>
    </xf>
    <xf numFmtId="0" fontId="0" fillId="0" borderId="29" xfId="0" applyFont="1" applyFill="1" applyBorder="1" applyAlignment="1">
      <alignment horizontal="center" vertical="justify"/>
    </xf>
    <xf numFmtId="0" fontId="0" fillId="0" borderId="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justify"/>
    </xf>
    <xf numFmtId="0" fontId="0" fillId="0" borderId="41" xfId="0" applyFont="1" applyFill="1" applyBorder="1" applyAlignment="1">
      <alignment horizontal="center" vertical="justify"/>
    </xf>
    <xf numFmtId="0" fontId="0" fillId="0" borderId="42" xfId="0" applyFont="1" applyFill="1" applyBorder="1" applyAlignment="1">
      <alignment horizontal="center" vertical="justify"/>
    </xf>
    <xf numFmtId="0" fontId="0" fillId="0" borderId="43" xfId="0" applyFont="1" applyFill="1" applyBorder="1" applyAlignment="1">
      <alignment horizontal="center" vertical="justify"/>
    </xf>
    <xf numFmtId="0" fontId="0" fillId="0" borderId="11" xfId="0" applyFont="1" applyFill="1" applyBorder="1" applyAlignment="1">
      <alignment horizontal="center" vertical="justify"/>
    </xf>
    <xf numFmtId="0" fontId="0" fillId="0" borderId="44" xfId="0" applyFont="1" applyFill="1" applyBorder="1" applyAlignment="1">
      <alignment horizontal="center" vertical="justify"/>
    </xf>
    <xf numFmtId="0" fontId="0" fillId="0" borderId="15" xfId="0" applyBorder="1" applyAlignment="1">
      <alignment horizontal="center"/>
    </xf>
    <xf numFmtId="0" fontId="0" fillId="0" borderId="34" xfId="0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 vertical="justify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justify"/>
    </xf>
    <xf numFmtId="0" fontId="3" fillId="0" borderId="25" xfId="0" applyFont="1" applyFill="1" applyBorder="1" applyAlignment="1">
      <alignment horizontal="center" vertical="justify"/>
    </xf>
    <xf numFmtId="0" fontId="3" fillId="0" borderId="11" xfId="0" applyFont="1" applyFill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justify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justify"/>
    </xf>
    <xf numFmtId="0" fontId="3" fillId="0" borderId="25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justify"/>
    </xf>
    <xf numFmtId="0" fontId="3" fillId="3" borderId="1" xfId="0" applyFont="1" applyFill="1" applyBorder="1" applyAlignment="1">
      <alignment horizontal="center" vertical="justify"/>
    </xf>
    <xf numFmtId="0" fontId="3" fillId="3" borderId="14" xfId="0" applyFont="1" applyFill="1" applyBorder="1" applyAlignment="1">
      <alignment horizontal="center" vertical="justify"/>
    </xf>
    <xf numFmtId="0" fontId="3" fillId="3" borderId="18" xfId="0" applyFont="1" applyFill="1" applyBorder="1" applyAlignment="1">
      <alignment horizontal="center" vertical="justify"/>
    </xf>
    <xf numFmtId="0" fontId="3" fillId="3" borderId="20" xfId="0" applyFont="1" applyFill="1" applyBorder="1" applyAlignment="1">
      <alignment horizontal="center" vertical="justify"/>
    </xf>
    <xf numFmtId="0" fontId="3" fillId="3" borderId="22" xfId="0" applyFont="1" applyFill="1" applyBorder="1" applyAlignment="1">
      <alignment horizontal="center" vertical="justify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2" fontId="3" fillId="0" borderId="35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justify" vertical="center"/>
    </xf>
    <xf numFmtId="0" fontId="3" fillId="0" borderId="25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I23" sqref="I23"/>
    </sheetView>
  </sheetViews>
  <sheetFormatPr defaultRowHeight="15" x14ac:dyDescent="0.25"/>
  <cols>
    <col min="1" max="1" width="4.85546875" customWidth="1"/>
    <col min="8" max="8" width="20.7109375" customWidth="1"/>
    <col min="11" max="11" width="11.140625" customWidth="1"/>
  </cols>
  <sheetData>
    <row r="1" spans="1:11" x14ac:dyDescent="0.25">
      <c r="A1" s="44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x14ac:dyDescent="0.25">
      <c r="A2" s="45" t="s">
        <v>46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25">
      <c r="A3" s="46" t="s">
        <v>54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25">
      <c r="A4" s="47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9"/>
    </row>
    <row r="5" spans="1:11" x14ac:dyDescent="0.25">
      <c r="A5" s="50"/>
      <c r="B5" s="51"/>
      <c r="C5" s="51"/>
      <c r="D5" s="51"/>
      <c r="E5" s="51"/>
      <c r="F5" s="51"/>
      <c r="G5" s="51"/>
      <c r="H5" s="51"/>
      <c r="I5" s="51"/>
      <c r="J5" s="51"/>
      <c r="K5" s="52"/>
    </row>
    <row r="6" spans="1:11" x14ac:dyDescent="0.25">
      <c r="A6" s="3">
        <v>1</v>
      </c>
      <c r="B6" s="53" t="s">
        <v>2</v>
      </c>
      <c r="C6" s="53"/>
      <c r="D6" s="53"/>
      <c r="E6" s="53"/>
      <c r="F6" s="53"/>
      <c r="G6" s="53"/>
      <c r="H6" s="53"/>
      <c r="I6" s="33">
        <v>0</v>
      </c>
      <c r="J6" s="33"/>
      <c r="K6" s="33"/>
    </row>
    <row r="7" spans="1:11" x14ac:dyDescent="0.25">
      <c r="A7" s="3">
        <v>2</v>
      </c>
      <c r="B7" s="32" t="s">
        <v>3</v>
      </c>
      <c r="C7" s="32"/>
      <c r="D7" s="32"/>
      <c r="E7" s="32"/>
      <c r="F7" s="32"/>
      <c r="G7" s="32"/>
      <c r="H7" s="32"/>
      <c r="I7" s="33">
        <v>0</v>
      </c>
      <c r="J7" s="33"/>
      <c r="K7" s="33"/>
    </row>
    <row r="8" spans="1:11" x14ac:dyDescent="0.25">
      <c r="A8" s="3">
        <v>3</v>
      </c>
      <c r="B8" s="32" t="s">
        <v>4</v>
      </c>
      <c r="C8" s="32"/>
      <c r="D8" s="32"/>
      <c r="E8" s="32"/>
      <c r="F8" s="32"/>
      <c r="G8" s="32"/>
      <c r="H8" s="32"/>
      <c r="I8" s="33">
        <v>923697.15</v>
      </c>
      <c r="J8" s="33"/>
      <c r="K8" s="33"/>
    </row>
    <row r="9" spans="1:11" x14ac:dyDescent="0.25">
      <c r="A9" s="4">
        <v>4</v>
      </c>
      <c r="B9" s="42" t="s">
        <v>5</v>
      </c>
      <c r="C9" s="42"/>
      <c r="D9" s="42"/>
      <c r="E9" s="42"/>
      <c r="F9" s="42"/>
      <c r="G9" s="42"/>
      <c r="H9" s="42"/>
      <c r="I9" s="43">
        <v>2738898.31</v>
      </c>
      <c r="J9" s="43"/>
      <c r="K9" s="43"/>
    </row>
    <row r="10" spans="1:11" x14ac:dyDescent="0.25">
      <c r="A10" s="5"/>
      <c r="B10" s="32" t="s">
        <v>6</v>
      </c>
      <c r="C10" s="32"/>
      <c r="D10" s="32"/>
      <c r="E10" s="32"/>
      <c r="F10" s="32"/>
      <c r="G10" s="32"/>
      <c r="H10" s="32"/>
      <c r="I10" s="33">
        <v>1801371.3570000001</v>
      </c>
      <c r="J10" s="33"/>
      <c r="K10" s="33"/>
    </row>
    <row r="11" spans="1:11" x14ac:dyDescent="0.25">
      <c r="A11" s="3"/>
      <c r="B11" s="32" t="s">
        <v>7</v>
      </c>
      <c r="C11" s="32"/>
      <c r="D11" s="32"/>
      <c r="E11" s="32"/>
      <c r="F11" s="32"/>
      <c r="G11" s="32"/>
      <c r="H11" s="32"/>
      <c r="I11" s="33">
        <v>663637.12199999997</v>
      </c>
      <c r="J11" s="33"/>
      <c r="K11" s="33"/>
    </row>
    <row r="12" spans="1:11" x14ac:dyDescent="0.25">
      <c r="A12" s="3"/>
      <c r="B12" s="32" t="s">
        <v>8</v>
      </c>
      <c r="C12" s="32"/>
      <c r="D12" s="32"/>
      <c r="E12" s="32"/>
      <c r="F12" s="32"/>
      <c r="G12" s="32"/>
      <c r="H12" s="32"/>
      <c r="I12" s="33">
        <v>273889.83100000001</v>
      </c>
      <c r="J12" s="33"/>
      <c r="K12" s="33"/>
    </row>
    <row r="13" spans="1:11" x14ac:dyDescent="0.25">
      <c r="A13" s="4">
        <v>5</v>
      </c>
      <c r="B13" s="34" t="s">
        <v>9</v>
      </c>
      <c r="C13" s="34"/>
      <c r="D13" s="34"/>
      <c r="E13" s="34"/>
      <c r="F13" s="34"/>
      <c r="G13" s="34"/>
      <c r="H13" s="34"/>
      <c r="I13" s="36">
        <v>2873386.16</v>
      </c>
      <c r="J13" s="37"/>
      <c r="K13" s="38"/>
    </row>
    <row r="14" spans="1:11" x14ac:dyDescent="0.25">
      <c r="A14" s="3"/>
      <c r="B14" s="32" t="s">
        <v>10</v>
      </c>
      <c r="C14" s="32"/>
      <c r="D14" s="32"/>
      <c r="E14" s="32"/>
      <c r="F14" s="32"/>
      <c r="G14" s="32"/>
      <c r="H14" s="32"/>
      <c r="I14" s="39">
        <v>2873386.16</v>
      </c>
      <c r="J14" s="40"/>
      <c r="K14" s="41"/>
    </row>
    <row r="15" spans="1:11" x14ac:dyDescent="0.25">
      <c r="A15" s="3"/>
      <c r="B15" s="32" t="s">
        <v>11</v>
      </c>
      <c r="C15" s="32"/>
      <c r="D15" s="32"/>
      <c r="E15" s="32"/>
      <c r="F15" s="32"/>
      <c r="G15" s="32"/>
      <c r="H15" s="32"/>
      <c r="I15" s="33">
        <v>0</v>
      </c>
      <c r="J15" s="33"/>
      <c r="K15" s="33"/>
    </row>
    <row r="16" spans="1:11" x14ac:dyDescent="0.25">
      <c r="A16" s="3"/>
      <c r="B16" s="32" t="s">
        <v>12</v>
      </c>
      <c r="C16" s="32"/>
      <c r="D16" s="32"/>
      <c r="E16" s="32"/>
      <c r="F16" s="32"/>
      <c r="G16" s="32"/>
      <c r="H16" s="32"/>
      <c r="I16" s="33">
        <v>0</v>
      </c>
      <c r="J16" s="33"/>
      <c r="K16" s="33"/>
    </row>
    <row r="17" spans="1:11" x14ac:dyDescent="0.25">
      <c r="A17" s="3"/>
      <c r="B17" s="32" t="s">
        <v>13</v>
      </c>
      <c r="C17" s="32"/>
      <c r="D17" s="32"/>
      <c r="E17" s="32"/>
      <c r="F17" s="32"/>
      <c r="G17" s="32"/>
      <c r="H17" s="32"/>
      <c r="I17" s="33">
        <v>0</v>
      </c>
      <c r="J17" s="33"/>
      <c r="K17" s="33"/>
    </row>
    <row r="18" spans="1:11" x14ac:dyDescent="0.25">
      <c r="A18" s="3"/>
      <c r="B18" s="32" t="s">
        <v>14</v>
      </c>
      <c r="C18" s="32"/>
      <c r="D18" s="32"/>
      <c r="E18" s="32"/>
      <c r="F18" s="32"/>
      <c r="G18" s="32"/>
      <c r="H18" s="32"/>
      <c r="I18" s="33">
        <v>0</v>
      </c>
      <c r="J18" s="33"/>
      <c r="K18" s="33"/>
    </row>
    <row r="19" spans="1:11" x14ac:dyDescent="0.25">
      <c r="A19" s="3">
        <v>6</v>
      </c>
      <c r="B19" s="32" t="s">
        <v>15</v>
      </c>
      <c r="C19" s="32"/>
      <c r="D19" s="32"/>
      <c r="E19" s="32"/>
      <c r="F19" s="32"/>
      <c r="G19" s="32"/>
      <c r="H19" s="32"/>
      <c r="I19" s="33">
        <f>SUM(I6+I7+I13)</f>
        <v>2873386.16</v>
      </c>
      <c r="J19" s="33"/>
      <c r="K19" s="33"/>
    </row>
    <row r="20" spans="1:11" x14ac:dyDescent="0.25">
      <c r="A20" s="3">
        <v>7</v>
      </c>
      <c r="B20" s="34" t="s">
        <v>16</v>
      </c>
      <c r="C20" s="34"/>
      <c r="D20" s="34"/>
      <c r="E20" s="34"/>
      <c r="F20" s="34"/>
      <c r="G20" s="34"/>
      <c r="H20" s="34"/>
      <c r="I20" s="35">
        <v>0</v>
      </c>
      <c r="J20" s="35"/>
      <c r="K20" s="35"/>
    </row>
    <row r="21" spans="1:11" x14ac:dyDescent="0.25">
      <c r="A21" s="3">
        <v>8</v>
      </c>
      <c r="B21" s="34" t="s">
        <v>17</v>
      </c>
      <c r="C21" s="34"/>
      <c r="D21" s="34"/>
      <c r="E21" s="34"/>
      <c r="F21" s="34"/>
      <c r="G21" s="34"/>
      <c r="H21" s="34"/>
      <c r="I21" s="35">
        <v>0</v>
      </c>
      <c r="J21" s="35"/>
      <c r="K21" s="35"/>
    </row>
    <row r="22" spans="1:11" s="27" customFormat="1" x14ac:dyDescent="0.25">
      <c r="A22" s="29">
        <v>9</v>
      </c>
      <c r="B22" s="30" t="s">
        <v>18</v>
      </c>
      <c r="C22" s="30"/>
      <c r="D22" s="30"/>
      <c r="E22" s="30"/>
      <c r="F22" s="30"/>
      <c r="G22" s="30"/>
      <c r="H22" s="30"/>
      <c r="I22" s="31">
        <v>2192657.58</v>
      </c>
      <c r="J22" s="31"/>
      <c r="K22" s="31"/>
    </row>
  </sheetData>
  <mergeCells count="38">
    <mergeCell ref="A1:K1"/>
    <mergeCell ref="A2:K2"/>
    <mergeCell ref="A3:K3"/>
    <mergeCell ref="A4:K5"/>
    <mergeCell ref="B6:H6"/>
    <mergeCell ref="I6:K6"/>
    <mergeCell ref="B7:H7"/>
    <mergeCell ref="I7:K7"/>
    <mergeCell ref="B8:H8"/>
    <mergeCell ref="I8:K8"/>
    <mergeCell ref="B9:H9"/>
    <mergeCell ref="I9:K9"/>
    <mergeCell ref="B10:H10"/>
    <mergeCell ref="I10:K10"/>
    <mergeCell ref="B11:H11"/>
    <mergeCell ref="I11:K11"/>
    <mergeCell ref="B12:H12"/>
    <mergeCell ref="I12:K12"/>
    <mergeCell ref="B13:H13"/>
    <mergeCell ref="I13:K13"/>
    <mergeCell ref="B14:H14"/>
    <mergeCell ref="I14:K14"/>
    <mergeCell ref="B15:H15"/>
    <mergeCell ref="I15:K15"/>
    <mergeCell ref="B16:H16"/>
    <mergeCell ref="I16:K16"/>
    <mergeCell ref="B17:H17"/>
    <mergeCell ref="I17:K17"/>
    <mergeCell ref="B18:H18"/>
    <mergeCell ref="I18:K18"/>
    <mergeCell ref="B22:H22"/>
    <mergeCell ref="I22:K22"/>
    <mergeCell ref="B19:H19"/>
    <mergeCell ref="I19:K19"/>
    <mergeCell ref="B20:H20"/>
    <mergeCell ref="I20:K20"/>
    <mergeCell ref="B21:H21"/>
    <mergeCell ref="I21:K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3" zoomScaleNormal="100" workbookViewId="0">
      <selection activeCell="G34" sqref="G34"/>
    </sheetView>
  </sheetViews>
  <sheetFormatPr defaultRowHeight="15" x14ac:dyDescent="0.25"/>
  <cols>
    <col min="1" max="1" width="6" customWidth="1"/>
    <col min="2" max="2" width="60.140625" customWidth="1"/>
    <col min="3" max="3" width="18.85546875" style="2" customWidth="1"/>
    <col min="4" max="4" width="18.85546875" customWidth="1"/>
  </cols>
  <sheetData>
    <row r="1" spans="1:6" x14ac:dyDescent="0.25">
      <c r="A1" s="128" t="s">
        <v>45</v>
      </c>
      <c r="B1" s="128"/>
      <c r="C1" s="128"/>
      <c r="D1" s="128"/>
      <c r="E1" s="128"/>
      <c r="F1" s="128"/>
    </row>
    <row r="2" spans="1:6" x14ac:dyDescent="0.25">
      <c r="A2" s="46" t="s">
        <v>46</v>
      </c>
      <c r="B2" s="46"/>
      <c r="C2" s="46"/>
      <c r="D2" s="46"/>
      <c r="E2" s="46"/>
      <c r="F2" s="46"/>
    </row>
    <row r="3" spans="1:6" x14ac:dyDescent="0.25">
      <c r="A3" s="129" t="s">
        <v>54</v>
      </c>
      <c r="B3" s="129"/>
      <c r="C3" s="129"/>
      <c r="D3" s="129"/>
      <c r="E3" s="129"/>
      <c r="F3" s="129"/>
    </row>
    <row r="4" spans="1:6" x14ac:dyDescent="0.25">
      <c r="A4" s="130" t="s">
        <v>19</v>
      </c>
      <c r="B4" s="131"/>
      <c r="C4" s="131"/>
      <c r="D4" s="131"/>
      <c r="E4" s="131"/>
      <c r="F4" s="132"/>
    </row>
    <row r="5" spans="1:6" ht="15.75" thickBot="1" x14ac:dyDescent="0.3">
      <c r="A5" s="133"/>
      <c r="B5" s="134"/>
      <c r="C5" s="134"/>
      <c r="D5" s="134"/>
      <c r="E5" s="134"/>
      <c r="F5" s="135"/>
    </row>
    <row r="6" spans="1:6" x14ac:dyDescent="0.25">
      <c r="A6" s="136" t="s">
        <v>20</v>
      </c>
      <c r="B6" s="137"/>
      <c r="C6" s="137"/>
      <c r="D6" s="142" t="s">
        <v>21</v>
      </c>
      <c r="E6" s="142" t="s">
        <v>22</v>
      </c>
      <c r="F6" s="145"/>
    </row>
    <row r="7" spans="1:6" x14ac:dyDescent="0.25">
      <c r="A7" s="138"/>
      <c r="B7" s="139"/>
      <c r="C7" s="139"/>
      <c r="D7" s="143"/>
      <c r="E7" s="143"/>
      <c r="F7" s="146"/>
    </row>
    <row r="8" spans="1:6" x14ac:dyDescent="0.25">
      <c r="A8" s="138"/>
      <c r="B8" s="139"/>
      <c r="C8" s="139"/>
      <c r="D8" s="143"/>
      <c r="E8" s="143"/>
      <c r="F8" s="146"/>
    </row>
    <row r="9" spans="1:6" ht="15.75" thickBot="1" x14ac:dyDescent="0.3">
      <c r="A9" s="140"/>
      <c r="B9" s="141"/>
      <c r="C9" s="141"/>
      <c r="D9" s="144"/>
      <c r="E9" s="144"/>
      <c r="F9" s="147"/>
    </row>
    <row r="10" spans="1:6" x14ac:dyDescent="0.25">
      <c r="A10" s="54">
        <v>1</v>
      </c>
      <c r="B10" s="151" t="s">
        <v>47</v>
      </c>
      <c r="C10" s="152"/>
      <c r="D10" s="66">
        <f>SUM(E15)</f>
        <v>555209.14</v>
      </c>
      <c r="E10" s="155">
        <v>1</v>
      </c>
      <c r="F10" s="156"/>
    </row>
    <row r="11" spans="1:6" x14ac:dyDescent="0.25">
      <c r="A11" s="55"/>
      <c r="B11" s="153"/>
      <c r="C11" s="154"/>
      <c r="D11" s="68"/>
      <c r="E11" s="157"/>
      <c r="F11" s="158"/>
    </row>
    <row r="12" spans="1:6" x14ac:dyDescent="0.25">
      <c r="A12" s="70" t="s">
        <v>23</v>
      </c>
      <c r="B12" s="71"/>
      <c r="C12" s="78" t="s">
        <v>24</v>
      </c>
      <c r="D12" s="81" t="s">
        <v>25</v>
      </c>
      <c r="E12" s="82" t="s">
        <v>26</v>
      </c>
      <c r="F12" s="83"/>
    </row>
    <row r="13" spans="1:6" x14ac:dyDescent="0.25">
      <c r="A13" s="72"/>
      <c r="B13" s="73"/>
      <c r="C13" s="108"/>
      <c r="D13" s="109"/>
      <c r="E13" s="82"/>
      <c r="F13" s="83"/>
    </row>
    <row r="14" spans="1:6" x14ac:dyDescent="0.25">
      <c r="A14" s="74"/>
      <c r="B14" s="75"/>
      <c r="C14" s="108"/>
      <c r="D14" s="109"/>
      <c r="E14" s="82"/>
      <c r="F14" s="83"/>
    </row>
    <row r="15" spans="1:6" ht="30" x14ac:dyDescent="0.25">
      <c r="A15" s="6" t="s">
        <v>27</v>
      </c>
      <c r="B15" s="24" t="s">
        <v>48</v>
      </c>
      <c r="C15" s="3" t="s">
        <v>28</v>
      </c>
      <c r="D15" s="3" t="s">
        <v>29</v>
      </c>
      <c r="E15" s="84">
        <v>555209.14</v>
      </c>
      <c r="F15" s="85"/>
    </row>
    <row r="16" spans="1:6" ht="15.75" thickBot="1" x14ac:dyDescent="0.3">
      <c r="A16" s="7"/>
      <c r="B16" s="8"/>
      <c r="C16" s="9"/>
      <c r="D16" s="8"/>
      <c r="E16" s="100"/>
      <c r="F16" s="101"/>
    </row>
    <row r="17" spans="1:6" x14ac:dyDescent="0.25">
      <c r="A17" s="112">
        <v>2</v>
      </c>
      <c r="B17" s="148" t="s">
        <v>30</v>
      </c>
      <c r="C17" s="149"/>
      <c r="D17" s="150">
        <f>SUM(E22)</f>
        <v>356178.9</v>
      </c>
      <c r="E17" s="120">
        <v>1</v>
      </c>
      <c r="F17" s="121"/>
    </row>
    <row r="18" spans="1:6" x14ac:dyDescent="0.25">
      <c r="A18" s="113"/>
      <c r="B18" s="132"/>
      <c r="C18" s="130"/>
      <c r="D18" s="131"/>
      <c r="E18" s="122"/>
      <c r="F18" s="123"/>
    </row>
    <row r="19" spans="1:6" x14ac:dyDescent="0.25">
      <c r="A19" s="70" t="s">
        <v>23</v>
      </c>
      <c r="B19" s="71"/>
      <c r="C19" s="76" t="s">
        <v>24</v>
      </c>
      <c r="D19" s="79" t="s">
        <v>25</v>
      </c>
      <c r="E19" s="82" t="s">
        <v>26</v>
      </c>
      <c r="F19" s="83"/>
    </row>
    <row r="20" spans="1:6" x14ac:dyDescent="0.25">
      <c r="A20" s="72"/>
      <c r="B20" s="73"/>
      <c r="C20" s="77"/>
      <c r="D20" s="80"/>
      <c r="E20" s="82"/>
      <c r="F20" s="83"/>
    </row>
    <row r="21" spans="1:6" x14ac:dyDescent="0.25">
      <c r="A21" s="74"/>
      <c r="B21" s="75"/>
      <c r="C21" s="77"/>
      <c r="D21" s="80"/>
      <c r="E21" s="82"/>
      <c r="F21" s="83"/>
    </row>
    <row r="22" spans="1:6" x14ac:dyDescent="0.25">
      <c r="A22" s="6" t="s">
        <v>31</v>
      </c>
      <c r="B22" s="1" t="s">
        <v>49</v>
      </c>
      <c r="C22" s="3" t="s">
        <v>28</v>
      </c>
      <c r="D22" s="3" t="s">
        <v>29</v>
      </c>
      <c r="E22" s="104">
        <v>356178.9</v>
      </c>
      <c r="F22" s="105"/>
    </row>
    <row r="23" spans="1:6" ht="15.75" thickBot="1" x14ac:dyDescent="0.3">
      <c r="A23" s="11"/>
      <c r="B23" s="8"/>
      <c r="C23" s="9"/>
      <c r="D23" s="8"/>
      <c r="E23" s="100"/>
      <c r="F23" s="101"/>
    </row>
    <row r="24" spans="1:6" x14ac:dyDescent="0.25">
      <c r="A24" s="54">
        <v>3</v>
      </c>
      <c r="B24" s="124" t="s">
        <v>32</v>
      </c>
      <c r="C24" s="125"/>
      <c r="D24" s="64">
        <f>SUM(E29:F29)</f>
        <v>1414260</v>
      </c>
      <c r="E24" s="66">
        <v>1</v>
      </c>
      <c r="F24" s="67"/>
    </row>
    <row r="25" spans="1:6" x14ac:dyDescent="0.25">
      <c r="A25" s="55"/>
      <c r="B25" s="126"/>
      <c r="C25" s="127"/>
      <c r="D25" s="65"/>
      <c r="E25" s="68"/>
      <c r="F25" s="69"/>
    </row>
    <row r="26" spans="1:6" x14ac:dyDescent="0.25">
      <c r="A26" s="70" t="s">
        <v>23</v>
      </c>
      <c r="B26" s="71"/>
      <c r="C26" s="108" t="s">
        <v>24</v>
      </c>
      <c r="D26" s="109" t="s">
        <v>25</v>
      </c>
      <c r="E26" s="82" t="s">
        <v>26</v>
      </c>
      <c r="F26" s="83"/>
    </row>
    <row r="27" spans="1:6" x14ac:dyDescent="0.25">
      <c r="A27" s="72"/>
      <c r="B27" s="73"/>
      <c r="C27" s="108"/>
      <c r="D27" s="109"/>
      <c r="E27" s="82"/>
      <c r="F27" s="83"/>
    </row>
    <row r="28" spans="1:6" x14ac:dyDescent="0.25">
      <c r="A28" s="74"/>
      <c r="B28" s="75"/>
      <c r="C28" s="108"/>
      <c r="D28" s="109"/>
      <c r="E28" s="82"/>
      <c r="F28" s="83"/>
    </row>
    <row r="29" spans="1:6" ht="19.5" customHeight="1" x14ac:dyDescent="0.25">
      <c r="A29" s="19" t="s">
        <v>33</v>
      </c>
      <c r="B29" s="28" t="s">
        <v>55</v>
      </c>
      <c r="C29" s="23" t="s">
        <v>34</v>
      </c>
      <c r="D29" s="22" t="s">
        <v>29</v>
      </c>
      <c r="E29" s="102">
        <v>1414260</v>
      </c>
      <c r="F29" s="103"/>
    </row>
    <row r="30" spans="1:6" ht="15.75" thickBot="1" x14ac:dyDescent="0.3">
      <c r="A30" s="7"/>
      <c r="B30" s="13"/>
      <c r="C30" s="14"/>
      <c r="D30" s="13"/>
      <c r="E30" s="110"/>
      <c r="F30" s="111"/>
    </row>
    <row r="31" spans="1:6" x14ac:dyDescent="0.25">
      <c r="A31" s="112">
        <v>4</v>
      </c>
      <c r="B31" s="114" t="s">
        <v>35</v>
      </c>
      <c r="C31" s="115"/>
      <c r="D31" s="118">
        <f>SUM(E36:F38)</f>
        <v>727600.26</v>
      </c>
      <c r="E31" s="120">
        <v>3</v>
      </c>
      <c r="F31" s="121"/>
    </row>
    <row r="32" spans="1:6" x14ac:dyDescent="0.25">
      <c r="A32" s="113"/>
      <c r="B32" s="116"/>
      <c r="C32" s="117"/>
      <c r="D32" s="119"/>
      <c r="E32" s="122"/>
      <c r="F32" s="123"/>
    </row>
    <row r="33" spans="1:6" x14ac:dyDescent="0.25">
      <c r="A33" s="70" t="s">
        <v>23</v>
      </c>
      <c r="B33" s="71"/>
      <c r="C33" s="76" t="s">
        <v>24</v>
      </c>
      <c r="D33" s="79" t="s">
        <v>25</v>
      </c>
      <c r="E33" s="82" t="s">
        <v>26</v>
      </c>
      <c r="F33" s="83"/>
    </row>
    <row r="34" spans="1:6" x14ac:dyDescent="0.25">
      <c r="A34" s="72"/>
      <c r="B34" s="73"/>
      <c r="C34" s="77"/>
      <c r="D34" s="80"/>
      <c r="E34" s="82"/>
      <c r="F34" s="83"/>
    </row>
    <row r="35" spans="1:6" x14ac:dyDescent="0.25">
      <c r="A35" s="74"/>
      <c r="B35" s="75"/>
      <c r="C35" s="78"/>
      <c r="D35" s="81"/>
      <c r="E35" s="82"/>
      <c r="F35" s="83"/>
    </row>
    <row r="36" spans="1:6" x14ac:dyDescent="0.25">
      <c r="A36" s="6" t="s">
        <v>36</v>
      </c>
      <c r="B36" s="1" t="s">
        <v>50</v>
      </c>
      <c r="C36" s="3" t="s">
        <v>28</v>
      </c>
      <c r="D36" s="3" t="s">
        <v>29</v>
      </c>
      <c r="E36" s="104">
        <v>615450.26</v>
      </c>
      <c r="F36" s="105"/>
    </row>
    <row r="37" spans="1:6" x14ac:dyDescent="0.25">
      <c r="A37" s="6" t="s">
        <v>112</v>
      </c>
      <c r="B37" s="1" t="s">
        <v>113</v>
      </c>
      <c r="C37" s="3" t="s">
        <v>34</v>
      </c>
      <c r="D37" s="3" t="s">
        <v>29</v>
      </c>
      <c r="E37" s="104">
        <v>63450</v>
      </c>
      <c r="F37" s="105"/>
    </row>
    <row r="38" spans="1:6" x14ac:dyDescent="0.25">
      <c r="A38" s="6" t="s">
        <v>114</v>
      </c>
      <c r="B38" s="1" t="s">
        <v>115</v>
      </c>
      <c r="C38" s="3" t="s">
        <v>34</v>
      </c>
      <c r="D38" s="3" t="s">
        <v>29</v>
      </c>
      <c r="E38" s="104">
        <v>48700</v>
      </c>
      <c r="F38" s="105"/>
    </row>
    <row r="39" spans="1:6" ht="15.75" thickBot="1" x14ac:dyDescent="0.3">
      <c r="A39" s="18"/>
      <c r="B39" s="8"/>
      <c r="C39" s="9"/>
      <c r="D39" s="9"/>
      <c r="E39" s="106"/>
      <c r="F39" s="107"/>
    </row>
    <row r="40" spans="1:6" x14ac:dyDescent="0.25">
      <c r="A40" s="54">
        <v>5</v>
      </c>
      <c r="B40" s="56" t="s">
        <v>38</v>
      </c>
      <c r="C40" s="57"/>
      <c r="D40" s="64">
        <f>SUM(E45:F50)</f>
        <v>784258.46</v>
      </c>
      <c r="E40" s="66">
        <v>6</v>
      </c>
      <c r="F40" s="67"/>
    </row>
    <row r="41" spans="1:6" x14ac:dyDescent="0.25">
      <c r="A41" s="55"/>
      <c r="B41" s="58"/>
      <c r="C41" s="59"/>
      <c r="D41" s="61"/>
      <c r="E41" s="68"/>
      <c r="F41" s="69"/>
    </row>
    <row r="42" spans="1:6" x14ac:dyDescent="0.25">
      <c r="A42" s="70" t="s">
        <v>23</v>
      </c>
      <c r="B42" s="71"/>
      <c r="C42" s="108" t="s">
        <v>24</v>
      </c>
      <c r="D42" s="109" t="s">
        <v>25</v>
      </c>
      <c r="E42" s="82" t="s">
        <v>26</v>
      </c>
      <c r="F42" s="83"/>
    </row>
    <row r="43" spans="1:6" x14ac:dyDescent="0.25">
      <c r="A43" s="72"/>
      <c r="B43" s="73"/>
      <c r="C43" s="108"/>
      <c r="D43" s="109"/>
      <c r="E43" s="82"/>
      <c r="F43" s="83"/>
    </row>
    <row r="44" spans="1:6" x14ac:dyDescent="0.25">
      <c r="A44" s="74"/>
      <c r="B44" s="75"/>
      <c r="C44" s="108"/>
      <c r="D44" s="109"/>
      <c r="E44" s="82"/>
      <c r="F44" s="83"/>
    </row>
    <row r="45" spans="1:6" x14ac:dyDescent="0.25">
      <c r="A45" s="6" t="s">
        <v>37</v>
      </c>
      <c r="B45" s="15" t="s">
        <v>51</v>
      </c>
      <c r="C45" s="3" t="s">
        <v>28</v>
      </c>
      <c r="D45" s="12" t="s">
        <v>29</v>
      </c>
      <c r="E45" s="102">
        <v>361855.46</v>
      </c>
      <c r="F45" s="103"/>
    </row>
    <row r="46" spans="1:6" x14ac:dyDescent="0.25">
      <c r="A46" s="6" t="s">
        <v>56</v>
      </c>
      <c r="B46" s="15" t="s">
        <v>72</v>
      </c>
      <c r="C46" s="3" t="s">
        <v>52</v>
      </c>
      <c r="D46" s="12" t="s">
        <v>29</v>
      </c>
      <c r="E46" s="102">
        <v>25039</v>
      </c>
      <c r="F46" s="103"/>
    </row>
    <row r="47" spans="1:6" x14ac:dyDescent="0.25">
      <c r="A47" s="6" t="s">
        <v>57</v>
      </c>
      <c r="B47" s="15" t="s">
        <v>73</v>
      </c>
      <c r="C47" s="3" t="s">
        <v>52</v>
      </c>
      <c r="D47" s="12" t="s">
        <v>29</v>
      </c>
      <c r="E47" s="102">
        <v>27512</v>
      </c>
      <c r="F47" s="103"/>
    </row>
    <row r="48" spans="1:6" ht="15.75" customHeight="1" x14ac:dyDescent="0.25">
      <c r="A48" s="6" t="s">
        <v>58</v>
      </c>
      <c r="B48" s="20" t="s">
        <v>74</v>
      </c>
      <c r="C48" s="21" t="s">
        <v>52</v>
      </c>
      <c r="D48" s="12" t="s">
        <v>29</v>
      </c>
      <c r="E48" s="102">
        <v>20102</v>
      </c>
      <c r="F48" s="103"/>
    </row>
    <row r="49" spans="1:6" ht="30" x14ac:dyDescent="0.25">
      <c r="A49" s="6" t="s">
        <v>59</v>
      </c>
      <c r="B49" s="20" t="s">
        <v>75</v>
      </c>
      <c r="C49" s="21" t="s">
        <v>52</v>
      </c>
      <c r="D49" s="12" t="s">
        <v>29</v>
      </c>
      <c r="E49" s="102">
        <v>38944</v>
      </c>
      <c r="F49" s="103"/>
    </row>
    <row r="50" spans="1:6" ht="30" x14ac:dyDescent="0.25">
      <c r="A50" s="6" t="s">
        <v>60</v>
      </c>
      <c r="B50" s="25" t="s">
        <v>76</v>
      </c>
      <c r="C50" s="21" t="s">
        <v>52</v>
      </c>
      <c r="D50" s="12" t="s">
        <v>29</v>
      </c>
      <c r="E50" s="102">
        <v>310806</v>
      </c>
      <c r="F50" s="103"/>
    </row>
    <row r="51" spans="1:6" ht="15.75" thickBot="1" x14ac:dyDescent="0.3">
      <c r="A51" s="7"/>
      <c r="B51" s="16"/>
      <c r="C51" s="14"/>
      <c r="D51" s="16"/>
      <c r="E51" s="110"/>
      <c r="F51" s="111"/>
    </row>
    <row r="52" spans="1:6" x14ac:dyDescent="0.25">
      <c r="A52" s="54">
        <v>6</v>
      </c>
      <c r="B52" s="56" t="s">
        <v>41</v>
      </c>
      <c r="C52" s="57"/>
      <c r="D52" s="64">
        <f>SUM(E57:E57)</f>
        <v>273889.83100000001</v>
      </c>
      <c r="E52" s="66">
        <v>1</v>
      </c>
      <c r="F52" s="67"/>
    </row>
    <row r="53" spans="1:6" x14ac:dyDescent="0.25">
      <c r="A53" s="55"/>
      <c r="B53" s="58"/>
      <c r="C53" s="59"/>
      <c r="D53" s="65"/>
      <c r="E53" s="68"/>
      <c r="F53" s="69"/>
    </row>
    <row r="54" spans="1:6" x14ac:dyDescent="0.25">
      <c r="A54" s="70" t="s">
        <v>23</v>
      </c>
      <c r="B54" s="71"/>
      <c r="C54" s="76" t="s">
        <v>24</v>
      </c>
      <c r="D54" s="79" t="s">
        <v>25</v>
      </c>
      <c r="E54" s="82" t="s">
        <v>26</v>
      </c>
      <c r="F54" s="83"/>
    </row>
    <row r="55" spans="1:6" x14ac:dyDescent="0.25">
      <c r="A55" s="72"/>
      <c r="B55" s="73"/>
      <c r="C55" s="77"/>
      <c r="D55" s="80"/>
      <c r="E55" s="82"/>
      <c r="F55" s="83"/>
    </row>
    <row r="56" spans="1:6" x14ac:dyDescent="0.25">
      <c r="A56" s="74"/>
      <c r="B56" s="75"/>
      <c r="C56" s="78"/>
      <c r="D56" s="81"/>
      <c r="E56" s="82"/>
      <c r="F56" s="83"/>
    </row>
    <row r="57" spans="1:6" s="27" customFormat="1" ht="45" x14ac:dyDescent="0.25">
      <c r="A57" s="26" t="s">
        <v>39</v>
      </c>
      <c r="B57" s="15" t="s">
        <v>42</v>
      </c>
      <c r="C57" s="17" t="s">
        <v>43</v>
      </c>
      <c r="D57" s="12" t="s">
        <v>29</v>
      </c>
      <c r="E57" s="102">
        <v>273889.83100000001</v>
      </c>
      <c r="F57" s="103"/>
    </row>
    <row r="58" spans="1:6" ht="15.75" thickBot="1" x14ac:dyDescent="0.3">
      <c r="A58" s="7"/>
      <c r="B58" s="8"/>
      <c r="C58" s="9"/>
      <c r="D58" s="8"/>
      <c r="E58" s="100"/>
      <c r="F58" s="101"/>
    </row>
    <row r="59" spans="1:6" x14ac:dyDescent="0.25">
      <c r="A59" s="54">
        <v>7</v>
      </c>
      <c r="B59" s="56" t="s">
        <v>44</v>
      </c>
      <c r="C59" s="57"/>
      <c r="D59" s="60">
        <f>SUM(E64:F87)</f>
        <v>30950</v>
      </c>
      <c r="E59" s="56">
        <v>24</v>
      </c>
      <c r="F59" s="62"/>
    </row>
    <row r="60" spans="1:6" x14ac:dyDescent="0.25">
      <c r="A60" s="55"/>
      <c r="B60" s="58"/>
      <c r="C60" s="59"/>
      <c r="D60" s="61"/>
      <c r="E60" s="58"/>
      <c r="F60" s="63"/>
    </row>
    <row r="61" spans="1:6" ht="15" customHeight="1" x14ac:dyDescent="0.25">
      <c r="A61" s="70" t="s">
        <v>23</v>
      </c>
      <c r="B61" s="71"/>
      <c r="C61" s="76" t="s">
        <v>24</v>
      </c>
      <c r="D61" s="79" t="s">
        <v>25</v>
      </c>
      <c r="E61" s="94" t="s">
        <v>26</v>
      </c>
      <c r="F61" s="95"/>
    </row>
    <row r="62" spans="1:6" x14ac:dyDescent="0.25">
      <c r="A62" s="72"/>
      <c r="B62" s="73"/>
      <c r="C62" s="77"/>
      <c r="D62" s="80"/>
      <c r="E62" s="96"/>
      <c r="F62" s="97"/>
    </row>
    <row r="63" spans="1:6" x14ac:dyDescent="0.25">
      <c r="A63" s="74"/>
      <c r="B63" s="75"/>
      <c r="C63" s="78"/>
      <c r="D63" s="81"/>
      <c r="E63" s="98"/>
      <c r="F63" s="99"/>
    </row>
    <row r="64" spans="1:6" x14ac:dyDescent="0.25">
      <c r="A64" s="6" t="s">
        <v>40</v>
      </c>
      <c r="B64" s="1" t="s">
        <v>77</v>
      </c>
      <c r="C64" s="3" t="s">
        <v>53</v>
      </c>
      <c r="D64" s="3" t="s">
        <v>29</v>
      </c>
      <c r="E64" s="84">
        <v>5250</v>
      </c>
      <c r="F64" s="85"/>
    </row>
    <row r="65" spans="1:6" x14ac:dyDescent="0.25">
      <c r="A65" s="6" t="s">
        <v>61</v>
      </c>
      <c r="B65" s="1" t="s">
        <v>78</v>
      </c>
      <c r="C65" s="3" t="s">
        <v>53</v>
      </c>
      <c r="D65" s="3" t="s">
        <v>29</v>
      </c>
      <c r="E65" s="84">
        <v>1200</v>
      </c>
      <c r="F65" s="85"/>
    </row>
    <row r="66" spans="1:6" x14ac:dyDescent="0.25">
      <c r="A66" s="6" t="s">
        <v>62</v>
      </c>
      <c r="B66" s="1" t="s">
        <v>90</v>
      </c>
      <c r="C66" s="3" t="s">
        <v>53</v>
      </c>
      <c r="D66" s="3" t="s">
        <v>29</v>
      </c>
      <c r="E66" s="84">
        <v>500</v>
      </c>
      <c r="F66" s="85"/>
    </row>
    <row r="67" spans="1:6" x14ac:dyDescent="0.25">
      <c r="A67" s="6" t="s">
        <v>63</v>
      </c>
      <c r="B67" s="1" t="s">
        <v>91</v>
      </c>
      <c r="C67" s="3" t="s">
        <v>53</v>
      </c>
      <c r="D67" s="3" t="s">
        <v>29</v>
      </c>
      <c r="E67" s="84">
        <v>50</v>
      </c>
      <c r="F67" s="85"/>
    </row>
    <row r="68" spans="1:6" x14ac:dyDescent="0.25">
      <c r="A68" s="6" t="s">
        <v>64</v>
      </c>
      <c r="B68" s="1" t="s">
        <v>92</v>
      </c>
      <c r="C68" s="3" t="s">
        <v>53</v>
      </c>
      <c r="D68" s="3" t="s">
        <v>29</v>
      </c>
      <c r="E68" s="84">
        <v>1000</v>
      </c>
      <c r="F68" s="85"/>
    </row>
    <row r="69" spans="1:6" x14ac:dyDescent="0.25">
      <c r="A69" s="6" t="s">
        <v>65</v>
      </c>
      <c r="B69" s="1" t="s">
        <v>111</v>
      </c>
      <c r="C69" s="3" t="s">
        <v>53</v>
      </c>
      <c r="D69" s="3" t="s">
        <v>29</v>
      </c>
      <c r="E69" s="84">
        <v>250</v>
      </c>
      <c r="F69" s="85"/>
    </row>
    <row r="70" spans="1:6" x14ac:dyDescent="0.25">
      <c r="A70" s="6" t="s">
        <v>66</v>
      </c>
      <c r="B70" s="1" t="s">
        <v>93</v>
      </c>
      <c r="C70" s="3" t="s">
        <v>53</v>
      </c>
      <c r="D70" s="3" t="s">
        <v>29</v>
      </c>
      <c r="E70" s="84">
        <v>600</v>
      </c>
      <c r="F70" s="85"/>
    </row>
    <row r="71" spans="1:6" x14ac:dyDescent="0.25">
      <c r="A71" s="6" t="s">
        <v>67</v>
      </c>
      <c r="B71" s="1" t="s">
        <v>94</v>
      </c>
      <c r="C71" s="3" t="s">
        <v>53</v>
      </c>
      <c r="D71" s="3" t="s">
        <v>29</v>
      </c>
      <c r="E71" s="84">
        <v>100</v>
      </c>
      <c r="F71" s="85"/>
    </row>
    <row r="72" spans="1:6" x14ac:dyDescent="0.25">
      <c r="A72" s="6" t="s">
        <v>68</v>
      </c>
      <c r="B72" s="1" t="s">
        <v>95</v>
      </c>
      <c r="C72" s="3" t="s">
        <v>53</v>
      </c>
      <c r="D72" s="3" t="s">
        <v>29</v>
      </c>
      <c r="E72" s="84">
        <v>1500</v>
      </c>
      <c r="F72" s="85"/>
    </row>
    <row r="73" spans="1:6" x14ac:dyDescent="0.25">
      <c r="A73" s="6" t="s">
        <v>69</v>
      </c>
      <c r="B73" s="1" t="s">
        <v>96</v>
      </c>
      <c r="C73" s="3" t="s">
        <v>53</v>
      </c>
      <c r="D73" s="3" t="s">
        <v>29</v>
      </c>
      <c r="E73" s="84">
        <v>350</v>
      </c>
      <c r="F73" s="85"/>
    </row>
    <row r="74" spans="1:6" x14ac:dyDescent="0.25">
      <c r="A74" s="6" t="s">
        <v>70</v>
      </c>
      <c r="B74" s="1" t="s">
        <v>97</v>
      </c>
      <c r="C74" s="3" t="s">
        <v>53</v>
      </c>
      <c r="D74" s="3" t="s">
        <v>29</v>
      </c>
      <c r="E74" s="84">
        <v>800</v>
      </c>
      <c r="F74" s="85"/>
    </row>
    <row r="75" spans="1:6" x14ac:dyDescent="0.25">
      <c r="A75" s="6" t="s">
        <v>71</v>
      </c>
      <c r="B75" s="1" t="s">
        <v>98</v>
      </c>
      <c r="C75" s="3" t="s">
        <v>53</v>
      </c>
      <c r="D75" s="3" t="s">
        <v>29</v>
      </c>
      <c r="E75" s="84">
        <v>9000</v>
      </c>
      <c r="F75" s="85"/>
    </row>
    <row r="76" spans="1:6" x14ac:dyDescent="0.25">
      <c r="A76" s="6" t="s">
        <v>79</v>
      </c>
      <c r="B76" s="1" t="s">
        <v>99</v>
      </c>
      <c r="C76" s="3" t="s">
        <v>53</v>
      </c>
      <c r="D76" s="3" t="s">
        <v>29</v>
      </c>
      <c r="E76" s="84">
        <v>800</v>
      </c>
      <c r="F76" s="85"/>
    </row>
    <row r="77" spans="1:6" x14ac:dyDescent="0.25">
      <c r="A77" s="6" t="s">
        <v>80</v>
      </c>
      <c r="B77" s="10" t="s">
        <v>100</v>
      </c>
      <c r="C77" s="3" t="s">
        <v>53</v>
      </c>
      <c r="D77" s="3" t="s">
        <v>29</v>
      </c>
      <c r="E77" s="84">
        <v>1500</v>
      </c>
      <c r="F77" s="85"/>
    </row>
    <row r="78" spans="1:6" x14ac:dyDescent="0.25">
      <c r="A78" s="6" t="s">
        <v>81</v>
      </c>
      <c r="B78" s="10" t="s">
        <v>101</v>
      </c>
      <c r="C78" s="3" t="s">
        <v>53</v>
      </c>
      <c r="D78" s="3" t="s">
        <v>29</v>
      </c>
      <c r="E78" s="84">
        <v>300</v>
      </c>
      <c r="F78" s="85"/>
    </row>
    <row r="79" spans="1:6" x14ac:dyDescent="0.25">
      <c r="A79" s="6" t="s">
        <v>82</v>
      </c>
      <c r="B79" s="1" t="s">
        <v>102</v>
      </c>
      <c r="C79" s="3" t="s">
        <v>53</v>
      </c>
      <c r="D79" s="3" t="s">
        <v>29</v>
      </c>
      <c r="E79" s="84">
        <v>100</v>
      </c>
      <c r="F79" s="85"/>
    </row>
    <row r="80" spans="1:6" x14ac:dyDescent="0.25">
      <c r="A80" s="6" t="s">
        <v>83</v>
      </c>
      <c r="B80" s="1" t="s">
        <v>103</v>
      </c>
      <c r="C80" s="3" t="s">
        <v>53</v>
      </c>
      <c r="D80" s="3" t="s">
        <v>29</v>
      </c>
      <c r="E80" s="84">
        <v>150</v>
      </c>
      <c r="F80" s="85"/>
    </row>
    <row r="81" spans="1:6" x14ac:dyDescent="0.25">
      <c r="A81" s="6" t="s">
        <v>84</v>
      </c>
      <c r="B81" s="10" t="s">
        <v>104</v>
      </c>
      <c r="C81" s="3" t="s">
        <v>53</v>
      </c>
      <c r="D81" s="3" t="s">
        <v>29</v>
      </c>
      <c r="E81" s="84">
        <v>600</v>
      </c>
      <c r="F81" s="85"/>
    </row>
    <row r="82" spans="1:6" x14ac:dyDescent="0.25">
      <c r="A82" s="6" t="s">
        <v>85</v>
      </c>
      <c r="B82" s="10" t="s">
        <v>105</v>
      </c>
      <c r="C82" s="3" t="s">
        <v>53</v>
      </c>
      <c r="D82" s="3" t="s">
        <v>29</v>
      </c>
      <c r="E82" s="84">
        <v>50</v>
      </c>
      <c r="F82" s="85"/>
    </row>
    <row r="83" spans="1:6" x14ac:dyDescent="0.25">
      <c r="A83" s="6" t="s">
        <v>86</v>
      </c>
      <c r="B83" s="1" t="s">
        <v>106</v>
      </c>
      <c r="C83" s="3" t="s">
        <v>53</v>
      </c>
      <c r="D83" s="3" t="s">
        <v>29</v>
      </c>
      <c r="E83" s="84">
        <v>150</v>
      </c>
      <c r="F83" s="85"/>
    </row>
    <row r="84" spans="1:6" x14ac:dyDescent="0.25">
      <c r="A84" s="6" t="s">
        <v>87</v>
      </c>
      <c r="B84" s="1" t="s">
        <v>107</v>
      </c>
      <c r="C84" s="3" t="s">
        <v>53</v>
      </c>
      <c r="D84" s="3" t="s">
        <v>29</v>
      </c>
      <c r="E84" s="84">
        <v>2500</v>
      </c>
      <c r="F84" s="85"/>
    </row>
    <row r="85" spans="1:6" x14ac:dyDescent="0.25">
      <c r="A85" s="6" t="s">
        <v>88</v>
      </c>
      <c r="B85" s="10" t="s">
        <v>108</v>
      </c>
      <c r="C85" s="3" t="s">
        <v>53</v>
      </c>
      <c r="D85" s="3" t="s">
        <v>29</v>
      </c>
      <c r="E85" s="84">
        <v>500</v>
      </c>
      <c r="F85" s="85"/>
    </row>
    <row r="86" spans="1:6" x14ac:dyDescent="0.25">
      <c r="A86" s="6" t="s">
        <v>89</v>
      </c>
      <c r="B86" s="10" t="s">
        <v>109</v>
      </c>
      <c r="C86" s="3" t="s">
        <v>53</v>
      </c>
      <c r="D86" s="3" t="s">
        <v>29</v>
      </c>
      <c r="E86" s="84">
        <v>700</v>
      </c>
      <c r="F86" s="85"/>
    </row>
    <row r="87" spans="1:6" x14ac:dyDescent="0.25">
      <c r="A87" s="6" t="s">
        <v>116</v>
      </c>
      <c r="B87" s="1" t="s">
        <v>110</v>
      </c>
      <c r="C87" s="3" t="s">
        <v>53</v>
      </c>
      <c r="D87" s="3" t="s">
        <v>29</v>
      </c>
      <c r="E87" s="84">
        <v>3000</v>
      </c>
      <c r="F87" s="85"/>
    </row>
    <row r="88" spans="1:6" ht="15.75" thickBot="1" x14ac:dyDescent="0.3">
      <c r="A88" s="7"/>
      <c r="B88" s="8"/>
      <c r="C88" s="9"/>
      <c r="D88" s="8"/>
      <c r="E88" s="100"/>
      <c r="F88" s="101"/>
    </row>
    <row r="89" spans="1:6" x14ac:dyDescent="0.25">
      <c r="A89" s="86" t="s">
        <v>0</v>
      </c>
      <c r="B89" s="87"/>
      <c r="C89" s="87"/>
      <c r="D89" s="90">
        <f>SUM(D10+D17+D24+D31+D40+D52+D59)</f>
        <v>4142346.591</v>
      </c>
      <c r="E89" s="61"/>
      <c r="F89" s="91"/>
    </row>
    <row r="90" spans="1:6" ht="15.75" thickBot="1" x14ac:dyDescent="0.3">
      <c r="A90" s="88"/>
      <c r="B90" s="89"/>
      <c r="C90" s="89"/>
      <c r="D90" s="89"/>
      <c r="E90" s="92"/>
      <c r="F90" s="93"/>
    </row>
  </sheetData>
  <mergeCells count="110">
    <mergeCell ref="E50:F50"/>
    <mergeCell ref="E74:F74"/>
    <mergeCell ref="E72:F72"/>
    <mergeCell ref="E73:F73"/>
    <mergeCell ref="E64:F64"/>
    <mergeCell ref="E65:F65"/>
    <mergeCell ref="E66:F66"/>
    <mergeCell ref="E71:F71"/>
    <mergeCell ref="E67:F67"/>
    <mergeCell ref="E68:F68"/>
    <mergeCell ref="E69:F69"/>
    <mergeCell ref="E70:F70"/>
    <mergeCell ref="E51:F51"/>
    <mergeCell ref="E57:F57"/>
    <mergeCell ref="E58:F58"/>
    <mergeCell ref="A17:A18"/>
    <mergeCell ref="B17:C18"/>
    <mergeCell ref="D17:D18"/>
    <mergeCell ref="E17:F18"/>
    <mergeCell ref="A10:A11"/>
    <mergeCell ref="B10:C11"/>
    <mergeCell ref="D10:D11"/>
    <mergeCell ref="E10:F11"/>
    <mergeCell ref="A12:B14"/>
    <mergeCell ref="C12:C14"/>
    <mergeCell ref="D12:D14"/>
    <mergeCell ref="E12:F14"/>
    <mergeCell ref="A1:F1"/>
    <mergeCell ref="A2:F2"/>
    <mergeCell ref="A3:F3"/>
    <mergeCell ref="A4:F5"/>
    <mergeCell ref="A6:C9"/>
    <mergeCell ref="D6:D9"/>
    <mergeCell ref="E6:F9"/>
    <mergeCell ref="E15:F15"/>
    <mergeCell ref="E16:F16"/>
    <mergeCell ref="A24:A25"/>
    <mergeCell ref="B24:C25"/>
    <mergeCell ref="D24:D25"/>
    <mergeCell ref="E24:F25"/>
    <mergeCell ref="A19:B21"/>
    <mergeCell ref="C19:C21"/>
    <mergeCell ref="D19:D21"/>
    <mergeCell ref="E19:F21"/>
    <mergeCell ref="E22:F22"/>
    <mergeCell ref="E23:F23"/>
    <mergeCell ref="E30:F30"/>
    <mergeCell ref="A31:A32"/>
    <mergeCell ref="B31:C32"/>
    <mergeCell ref="D31:D32"/>
    <mergeCell ref="E31:F32"/>
    <mergeCell ref="A26:B28"/>
    <mergeCell ref="C26:C28"/>
    <mergeCell ref="D26:D28"/>
    <mergeCell ref="E26:F28"/>
    <mergeCell ref="E29:F29"/>
    <mergeCell ref="A33:B35"/>
    <mergeCell ref="C33:C35"/>
    <mergeCell ref="D33:D35"/>
    <mergeCell ref="E33:F35"/>
    <mergeCell ref="E38:F38"/>
    <mergeCell ref="E39:F39"/>
    <mergeCell ref="A42:B44"/>
    <mergeCell ref="C42:C44"/>
    <mergeCell ref="D42:D44"/>
    <mergeCell ref="E42:F44"/>
    <mergeCell ref="E36:F36"/>
    <mergeCell ref="E37:F37"/>
    <mergeCell ref="E45:F45"/>
    <mergeCell ref="E46:F46"/>
    <mergeCell ref="A40:A41"/>
    <mergeCell ref="B40:C41"/>
    <mergeCell ref="D40:D41"/>
    <mergeCell ref="E40:F41"/>
    <mergeCell ref="E47:F47"/>
    <mergeCell ref="E48:F48"/>
    <mergeCell ref="E49:F49"/>
    <mergeCell ref="E86:F86"/>
    <mergeCell ref="A89:C90"/>
    <mergeCell ref="D89:D90"/>
    <mergeCell ref="E89:F90"/>
    <mergeCell ref="A61:B63"/>
    <mergeCell ref="C61:C63"/>
    <mergeCell ref="D61:D63"/>
    <mergeCell ref="E61:F63"/>
    <mergeCell ref="E87:F87"/>
    <mergeCell ref="E88:F88"/>
    <mergeCell ref="E78:F78"/>
    <mergeCell ref="E79:F79"/>
    <mergeCell ref="E80:F80"/>
    <mergeCell ref="E75:F75"/>
    <mergeCell ref="E77:F77"/>
    <mergeCell ref="E81:F81"/>
    <mergeCell ref="E82:F82"/>
    <mergeCell ref="E83:F83"/>
    <mergeCell ref="E85:F85"/>
    <mergeCell ref="E84:F84"/>
    <mergeCell ref="E76:F76"/>
    <mergeCell ref="A59:A60"/>
    <mergeCell ref="B59:C60"/>
    <mergeCell ref="D59:D60"/>
    <mergeCell ref="E59:F60"/>
    <mergeCell ref="A52:A53"/>
    <mergeCell ref="B52:C53"/>
    <mergeCell ref="D52:D53"/>
    <mergeCell ref="E52:F53"/>
    <mergeCell ref="A54:B56"/>
    <mergeCell ref="C54:C56"/>
    <mergeCell ref="D54:D56"/>
    <mergeCell ref="E54:F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 Общая информация</vt:lpstr>
      <vt:lpstr>форма 2.8 Выполненные работы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2018-03-23T03:29:49Z</dcterms:modified>
</cp:coreProperties>
</file>